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a\Desktop\Dóri Munka\Péter\Pályázat\Mosonszolnok\Palyazat-Palyafelujit\"/>
    </mc:Choice>
  </mc:AlternateContent>
  <xr:revisionPtr revIDLastSave="0" documentId="13_ncr:1_{8B19BA19-2BA6-41AF-ADF1-69E3C6769864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Mosonszolnok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11" i="1"/>
  <c r="F12" i="1" s="1"/>
  <c r="F17" i="1"/>
  <c r="F18" i="1"/>
  <c r="F19" i="1"/>
  <c r="F24" i="1"/>
  <c r="F25" i="1"/>
  <c r="F29" i="1"/>
  <c r="F30" i="1"/>
  <c r="F31" i="1"/>
  <c r="F32" i="1"/>
  <c r="F33" i="1"/>
  <c r="F20" i="1" l="1"/>
  <c r="F34" i="1"/>
  <c r="F26" i="1"/>
  <c r="F8" i="1"/>
  <c r="F13" i="1" s="1"/>
  <c r="F35" i="1" l="1"/>
  <c r="F37" i="1" s="1"/>
  <c r="H6" i="1"/>
  <c r="H7" i="1"/>
  <c r="H11" i="1"/>
  <c r="H12" i="1" s="1"/>
  <c r="H17" i="1"/>
  <c r="H18" i="1"/>
  <c r="H19" i="1"/>
  <c r="H24" i="1"/>
  <c r="H25" i="1"/>
  <c r="H29" i="1"/>
  <c r="H30" i="1"/>
  <c r="H31" i="1"/>
  <c r="H32" i="1"/>
  <c r="H33" i="1"/>
  <c r="H5" i="1"/>
  <c r="I31" i="1"/>
  <c r="F38" i="1" l="1"/>
  <c r="F39" i="1" s="1"/>
  <c r="I11" i="1"/>
  <c r="I33" i="1"/>
  <c r="H34" i="1"/>
  <c r="H35" i="1" s="1"/>
  <c r="H20" i="1"/>
  <c r="I32" i="1"/>
  <c r="I29" i="1"/>
  <c r="I24" i="1"/>
  <c r="I6" i="1"/>
  <c r="I25" i="1"/>
  <c r="I19" i="1"/>
  <c r="I17" i="1"/>
  <c r="I12" i="1"/>
  <c r="H8" i="1"/>
  <c r="H13" i="1" s="1"/>
  <c r="I30" i="1"/>
  <c r="I18" i="1"/>
  <c r="I5" i="1"/>
  <c r="I7" i="1"/>
  <c r="I20" i="1" l="1"/>
  <c r="H37" i="1"/>
  <c r="I8" i="1"/>
  <c r="I34" i="1"/>
  <c r="I35" i="1" s="1"/>
  <c r="I13" i="1"/>
  <c r="I37" i="1" l="1"/>
  <c r="H38" i="1"/>
  <c r="H39" i="1" s="1"/>
  <c r="I38" i="1" l="1"/>
  <c r="I39" i="1" s="1"/>
</calcChain>
</file>

<file path=xl/sharedStrings.xml><?xml version="1.0" encoding="utf-8"?>
<sst xmlns="http://schemas.openxmlformats.org/spreadsheetml/2006/main" count="58" uniqueCount="47">
  <si>
    <t>Bontási munkák</t>
  </si>
  <si>
    <t>Pályatechnikai eszközök kézi erővel történő bontása, helyi deponálással, labdafogó háló és korlátok nélkül</t>
  </si>
  <si>
    <t>Bontási munkák összesen:</t>
  </si>
  <si>
    <t>Pályatalaj előkészítő kiegészítő munkák</t>
  </si>
  <si>
    <t>0/1 síkhomok szállítása a meliorációs munkákhoz</t>
  </si>
  <si>
    <t>Pályatalaj előkészítő kiegészítő munkák összesen:</t>
  </si>
  <si>
    <t>Élőfüves nagypálya pályatalaj előkészítési munkái összesen:</t>
  </si>
  <si>
    <t>I. Élőfüves nagypálya pályatalaj előkészítési munkái</t>
  </si>
  <si>
    <t>II. Öntözőrendszer telepítése kútvizes betáplálásra</t>
  </si>
  <si>
    <t>Öntözés telepítés</t>
  </si>
  <si>
    <t>Vízszűrés beépítése (FY-208 2"-os karimás szűrő)</t>
  </si>
  <si>
    <t>Hunter PSR-53 szivattyúindító relé beépítése</t>
  </si>
  <si>
    <t>Földmunka - árokásás; KPE csőhálózat fektetése; öntözési körök kialakítása; RainBird 8005 szórófejek (24 db) beépítése; Rainbird PGA 150 mágnesszelepek (12 db) csatlakoztatása a vezérléshez; Hunter I-Core vezérlő és Mini meteorológiai állomás szerelése; beüzemelése</t>
  </si>
  <si>
    <t>Öntözéstelepítés összesen</t>
  </si>
  <si>
    <t>III. Élőfüves nagypálya gyepesítési munkái</t>
  </si>
  <si>
    <t>Pályasík készítés könyített lézervezérelt munkagéppel, kisegítő élőmunkával</t>
  </si>
  <si>
    <t>Gépi precíziós magágykészítés I-II oszt. Talajban</t>
  </si>
  <si>
    <t>Élőfüves nagypálya gyepesítési munkáinak előkészítése</t>
  </si>
  <si>
    <t>Kész gyep terítés</t>
  </si>
  <si>
    <t>Labdarúgópálya minőségi gyepszőnyeg, csak a játéktérre</t>
  </si>
  <si>
    <t>Gyepszőnyeg szállítása Gyál-Mosonszolnok</t>
  </si>
  <si>
    <t>km</t>
  </si>
  <si>
    <t>Kisegítő élőmunka gyepszőnyeg terítéséhez (illesztés, vágás, stb). Az illesztési veszteségek pálya melletti deponálása.</t>
  </si>
  <si>
    <t>Eredést elősegítő magas foszfortartalmú un. Starter-trágya egyenletes kijuttatása</t>
  </si>
  <si>
    <t>Munkadíj</t>
  </si>
  <si>
    <t>Egységár</t>
  </si>
  <si>
    <t>Anyag</t>
  </si>
  <si>
    <t>Nettó össz. Ft</t>
  </si>
  <si>
    <t>Összesen</t>
  </si>
  <si>
    <t>Nettó Ft</t>
  </si>
  <si>
    <t>Menny. Egység</t>
  </si>
  <si>
    <t>db</t>
  </si>
  <si>
    <t xml:space="preserve">Meglévő gyepfelület lenyesése gépi és kisegítő kézi erővel, átlag 5-8 cm vastagságban (I-III. talajoszt. </t>
  </si>
  <si>
    <t>m2</t>
  </si>
  <si>
    <t>m3</t>
  </si>
  <si>
    <t>tonna</t>
  </si>
  <si>
    <t>kg</t>
  </si>
  <si>
    <t>Gépi gyepszőnyeg terítés kisegítő élőmunka nélkül</t>
  </si>
  <si>
    <t>Áfa 27%</t>
  </si>
  <si>
    <t>Nettó mindösszesen:</t>
  </si>
  <si>
    <t xml:space="preserve">Bruttó mindösszesen: </t>
  </si>
  <si>
    <t>Kész gyep terítés összesen:</t>
  </si>
  <si>
    <t>Élőfüves nagypálya gyepesítési munkáinak előkészítése összesen:</t>
  </si>
  <si>
    <t>Élőfüves nagypálya gyepesítési munkái összesen:</t>
  </si>
  <si>
    <t>Anyagköltség</t>
  </si>
  <si>
    <t>Menny</t>
  </si>
  <si>
    <t>Pályatestről a fejtett talaj felrakása szállítóeszközre, lerakóhelyre szállítása településen belül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</si>
</sst>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3" fontId="1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horizontal="left"/>
    </xf>
    <xf numFmtId="0" fontId="3" fillId="0" borderId="0" xfId="0" applyFont="1" applyAlignment="1">
      <alignment vertical="top" wrapText="1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3" fontId="4" fillId="0" borderId="0" xfId="0" applyNumberFormat="1" applyFont="1"/>
    <xf numFmtId="3" fontId="4" fillId="0" borderId="0" xfId="0" applyNumberFormat="1" applyFont="1" applyAlignment="1">
      <alignment horizontal="left"/>
    </xf>
    <xf numFmtId="0" fontId="4" fillId="0" borderId="0" xfId="0" applyFont="1"/>
    <xf numFmtId="3" fontId="1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3" fontId="2" fillId="0" borderId="0" xfId="0" applyNumberFormat="1" applyFont="1"/>
    <xf numFmtId="0" fontId="2" fillId="0" borderId="0" xfId="0" applyFont="1"/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Normal="100" workbookViewId="0"/>
  </sheetViews>
  <sheetFormatPr defaultRowHeight="10.199999999999999" x14ac:dyDescent="0.2"/>
  <cols>
    <col min="1" max="1" width="9" style="1" bestFit="1" customWidth="1"/>
    <col min="2" max="2" width="33" style="2" customWidth="1"/>
    <col min="3" max="3" width="5.109375" style="3" bestFit="1" customWidth="1"/>
    <col min="4" max="4" width="5.44140625" style="3" bestFit="1" customWidth="1"/>
    <col min="5" max="5" width="9.109375" style="3" bestFit="1" customWidth="1"/>
    <col min="6" max="6" width="9" style="3" bestFit="1" customWidth="1"/>
    <col min="7" max="7" width="6.33203125" style="3" bestFit="1" customWidth="1"/>
    <col min="8" max="8" width="9.5546875" style="3" bestFit="1" customWidth="1"/>
    <col min="9" max="9" width="8.109375" style="3" bestFit="1" customWidth="1"/>
    <col min="10" max="16384" width="8.88671875" style="4"/>
  </cols>
  <sheetData>
    <row r="1" spans="1:9" x14ac:dyDescent="0.2">
      <c r="E1" s="26" t="s">
        <v>24</v>
      </c>
      <c r="F1" s="26"/>
      <c r="G1" s="26" t="s">
        <v>26</v>
      </c>
      <c r="H1" s="27"/>
      <c r="I1" s="3" t="s">
        <v>28</v>
      </c>
    </row>
    <row r="2" spans="1:9" ht="20.399999999999999" x14ac:dyDescent="0.2">
      <c r="C2" s="5" t="s">
        <v>45</v>
      </c>
      <c r="D2" s="5" t="s">
        <v>30</v>
      </c>
      <c r="E2" s="5" t="s">
        <v>25</v>
      </c>
      <c r="F2" s="5" t="s">
        <v>27</v>
      </c>
      <c r="G2" s="5" t="s">
        <v>25</v>
      </c>
      <c r="H2" s="5" t="s">
        <v>27</v>
      </c>
      <c r="I2" s="5" t="s">
        <v>29</v>
      </c>
    </row>
    <row r="3" spans="1:9" x14ac:dyDescent="0.2">
      <c r="A3" s="6" t="s">
        <v>7</v>
      </c>
    </row>
    <row r="4" spans="1:9" x14ac:dyDescent="0.2">
      <c r="A4" s="7" t="s">
        <v>0</v>
      </c>
    </row>
    <row r="5" spans="1:9" s="8" customFormat="1" ht="20.399999999999999" x14ac:dyDescent="0.3">
      <c r="A5" s="8">
        <v>1</v>
      </c>
      <c r="B5" s="9" t="s">
        <v>1</v>
      </c>
      <c r="C5" s="10">
        <v>0</v>
      </c>
      <c r="D5" s="11" t="s">
        <v>31</v>
      </c>
      <c r="E5" s="10"/>
      <c r="F5" s="10">
        <f>C5*E5</f>
        <v>0</v>
      </c>
      <c r="G5" s="10"/>
      <c r="H5" s="10">
        <f>C5*G5</f>
        <v>0</v>
      </c>
      <c r="I5" s="10">
        <f>SUM(F5,H5)</f>
        <v>0</v>
      </c>
    </row>
    <row r="6" spans="1:9" s="8" customFormat="1" ht="20.399999999999999" x14ac:dyDescent="0.3">
      <c r="A6" s="8">
        <v>2</v>
      </c>
      <c r="B6" s="9" t="s">
        <v>32</v>
      </c>
      <c r="C6" s="10">
        <v>8322</v>
      </c>
      <c r="D6" s="11" t="s">
        <v>33</v>
      </c>
      <c r="E6" s="10"/>
      <c r="F6" s="10">
        <f>C6*E6</f>
        <v>0</v>
      </c>
      <c r="G6" s="10"/>
      <c r="H6" s="10">
        <f>C6*G6</f>
        <v>0</v>
      </c>
      <c r="I6" s="10">
        <f>SUM(F6,H6)</f>
        <v>0</v>
      </c>
    </row>
    <row r="7" spans="1:9" s="8" customFormat="1" ht="20.399999999999999" x14ac:dyDescent="0.3">
      <c r="A7" s="8">
        <v>3</v>
      </c>
      <c r="B7" s="9" t="s">
        <v>46</v>
      </c>
      <c r="C7" s="10">
        <v>932</v>
      </c>
      <c r="D7" s="11" t="s">
        <v>34</v>
      </c>
      <c r="E7" s="10"/>
      <c r="F7" s="10">
        <f>C7*E7</f>
        <v>0</v>
      </c>
      <c r="G7" s="10"/>
      <c r="H7" s="10">
        <f>C7*G7</f>
        <v>0</v>
      </c>
      <c r="I7" s="10">
        <f>SUM(F7,H7)</f>
        <v>0</v>
      </c>
    </row>
    <row r="8" spans="1:9" x14ac:dyDescent="0.2">
      <c r="A8" s="7" t="s">
        <v>2</v>
      </c>
      <c r="D8" s="12"/>
      <c r="F8" s="3">
        <f>SUM(F5:F7)</f>
        <v>0</v>
      </c>
      <c r="H8" s="3">
        <f>SUM(H5:H7)</f>
        <v>0</v>
      </c>
      <c r="I8" s="3">
        <f>SUM(F8,H8)</f>
        <v>0</v>
      </c>
    </row>
    <row r="9" spans="1:9" x14ac:dyDescent="0.2">
      <c r="D9" s="12"/>
    </row>
    <row r="10" spans="1:9" x14ac:dyDescent="0.2">
      <c r="A10" s="7" t="s">
        <v>3</v>
      </c>
      <c r="D10" s="12"/>
    </row>
    <row r="11" spans="1:9" x14ac:dyDescent="0.2">
      <c r="A11" s="1">
        <v>4</v>
      </c>
      <c r="B11" s="2" t="s">
        <v>4</v>
      </c>
      <c r="C11" s="3">
        <v>40</v>
      </c>
      <c r="D11" s="12" t="s">
        <v>35</v>
      </c>
      <c r="F11" s="3">
        <f>C11*E11</f>
        <v>0</v>
      </c>
      <c r="H11" s="3">
        <f>C11*G11</f>
        <v>0</v>
      </c>
      <c r="I11" s="3">
        <f>SUM(F11,H11)</f>
        <v>0</v>
      </c>
    </row>
    <row r="12" spans="1:9" s="16" customFormat="1" x14ac:dyDescent="0.2">
      <c r="A12" s="7" t="s">
        <v>5</v>
      </c>
      <c r="B12" s="13"/>
      <c r="C12" s="14"/>
      <c r="D12" s="15"/>
      <c r="E12" s="3"/>
      <c r="F12" s="14">
        <f>SUM(F11)</f>
        <v>0</v>
      </c>
      <c r="G12" s="3"/>
      <c r="H12" s="14">
        <f t="shared" ref="H12" si="0">SUM(H11)</f>
        <v>0</v>
      </c>
      <c r="I12" s="14">
        <f>SUM(F12:H12)</f>
        <v>0</v>
      </c>
    </row>
    <row r="13" spans="1:9" s="21" customFormat="1" ht="10.8" x14ac:dyDescent="0.25">
      <c r="A13" s="17" t="s">
        <v>6</v>
      </c>
      <c r="B13" s="18"/>
      <c r="C13" s="19"/>
      <c r="D13" s="20"/>
      <c r="E13" s="3"/>
      <c r="F13" s="19">
        <f>SUM(F12,F8)</f>
        <v>0</v>
      </c>
      <c r="G13" s="3"/>
      <c r="H13" s="19">
        <f>SUM(H12,H8)</f>
        <v>0</v>
      </c>
      <c r="I13" s="19">
        <f>SUM(F13,H13)</f>
        <v>0</v>
      </c>
    </row>
    <row r="14" spans="1:9" x14ac:dyDescent="0.2">
      <c r="D14" s="12"/>
    </row>
    <row r="15" spans="1:9" x14ac:dyDescent="0.2">
      <c r="A15" s="6" t="s">
        <v>8</v>
      </c>
      <c r="D15" s="12"/>
    </row>
    <row r="16" spans="1:9" x14ac:dyDescent="0.2">
      <c r="A16" s="7" t="s">
        <v>9</v>
      </c>
      <c r="D16" s="12"/>
    </row>
    <row r="17" spans="1:9" x14ac:dyDescent="0.2">
      <c r="A17" s="1">
        <v>5</v>
      </c>
      <c r="B17" s="2" t="s">
        <v>10</v>
      </c>
      <c r="C17" s="3">
        <v>1</v>
      </c>
      <c r="D17" s="12" t="s">
        <v>31</v>
      </c>
      <c r="F17" s="3">
        <f>C17*E17</f>
        <v>0</v>
      </c>
      <c r="H17" s="3">
        <f>C17*G17</f>
        <v>0</v>
      </c>
      <c r="I17" s="3">
        <f>SUM(F17,H17)</f>
        <v>0</v>
      </c>
    </row>
    <row r="18" spans="1:9" x14ac:dyDescent="0.2">
      <c r="A18" s="1">
        <v>6</v>
      </c>
      <c r="B18" s="2" t="s">
        <v>11</v>
      </c>
      <c r="C18" s="3">
        <v>1</v>
      </c>
      <c r="D18" s="12" t="s">
        <v>31</v>
      </c>
      <c r="F18" s="3">
        <f>C18*E18</f>
        <v>0</v>
      </c>
      <c r="H18" s="3">
        <f>C18*G18</f>
        <v>0</v>
      </c>
      <c r="I18" s="3">
        <f>SUM(F18,H18)</f>
        <v>0</v>
      </c>
    </row>
    <row r="19" spans="1:9" ht="61.2" x14ac:dyDescent="0.2">
      <c r="A19" s="1">
        <v>7</v>
      </c>
      <c r="B19" s="2" t="s">
        <v>12</v>
      </c>
      <c r="C19" s="10">
        <v>1</v>
      </c>
      <c r="D19" s="11" t="s">
        <v>31</v>
      </c>
      <c r="E19" s="10"/>
      <c r="F19" s="10">
        <f>C19*E19</f>
        <v>0</v>
      </c>
      <c r="G19" s="10"/>
      <c r="H19" s="10">
        <f>C19*G19</f>
        <v>0</v>
      </c>
      <c r="I19" s="10">
        <f>SUM(F19,H19)</f>
        <v>0</v>
      </c>
    </row>
    <row r="20" spans="1:9" s="21" customFormat="1" ht="10.8" x14ac:dyDescent="0.25">
      <c r="A20" s="17" t="s">
        <v>13</v>
      </c>
      <c r="B20" s="18"/>
      <c r="C20" s="19"/>
      <c r="D20" s="19"/>
      <c r="E20" s="3"/>
      <c r="F20" s="19">
        <f>SUM(F17:F19)</f>
        <v>0</v>
      </c>
      <c r="G20" s="3"/>
      <c r="H20" s="19">
        <f>SUM(H17:H19)</f>
        <v>0</v>
      </c>
      <c r="I20" s="19">
        <f>SUM(F20,H20)</f>
        <v>0</v>
      </c>
    </row>
    <row r="22" spans="1:9" x14ac:dyDescent="0.2">
      <c r="A22" s="6" t="s">
        <v>14</v>
      </c>
    </row>
    <row r="23" spans="1:9" x14ac:dyDescent="0.2">
      <c r="A23" s="7" t="s">
        <v>17</v>
      </c>
    </row>
    <row r="24" spans="1:9" ht="20.399999999999999" x14ac:dyDescent="0.2">
      <c r="A24" s="1">
        <v>8</v>
      </c>
      <c r="B24" s="2" t="s">
        <v>15</v>
      </c>
      <c r="C24" s="3">
        <v>8322</v>
      </c>
      <c r="D24" s="3" t="s">
        <v>33</v>
      </c>
      <c r="F24" s="3">
        <f>C24*E24</f>
        <v>0</v>
      </c>
      <c r="H24" s="3">
        <f>C24*G24</f>
        <v>0</v>
      </c>
      <c r="I24" s="3">
        <f>SUM(F24,H24)</f>
        <v>0</v>
      </c>
    </row>
    <row r="25" spans="1:9" x14ac:dyDescent="0.2">
      <c r="A25" s="1">
        <v>9</v>
      </c>
      <c r="B25" s="2" t="s">
        <v>16</v>
      </c>
      <c r="C25" s="3">
        <v>8322</v>
      </c>
      <c r="D25" s="3" t="s">
        <v>33</v>
      </c>
      <c r="F25" s="3">
        <f>C25*E25</f>
        <v>0</v>
      </c>
      <c r="H25" s="3">
        <f>C25*G25</f>
        <v>0</v>
      </c>
      <c r="I25" s="3">
        <f>SUM(F25,H25)</f>
        <v>0</v>
      </c>
    </row>
    <row r="26" spans="1:9" s="16" customFormat="1" x14ac:dyDescent="0.2">
      <c r="A26" s="7" t="s">
        <v>42</v>
      </c>
      <c r="B26" s="13"/>
      <c r="C26" s="14"/>
      <c r="D26" s="14"/>
      <c r="E26" s="3"/>
      <c r="F26" s="14">
        <f>SUM(F24:F25)</f>
        <v>0</v>
      </c>
      <c r="G26" s="3"/>
      <c r="H26" s="14"/>
      <c r="I26" s="14"/>
    </row>
    <row r="28" spans="1:9" x14ac:dyDescent="0.2">
      <c r="A28" s="7" t="s">
        <v>18</v>
      </c>
    </row>
    <row r="29" spans="1:9" ht="20.399999999999999" x14ac:dyDescent="0.2">
      <c r="A29" s="1">
        <v>10</v>
      </c>
      <c r="B29" s="2" t="s">
        <v>19</v>
      </c>
      <c r="C29" s="3">
        <v>8322</v>
      </c>
      <c r="D29" s="3" t="s">
        <v>33</v>
      </c>
      <c r="F29" s="3">
        <f>C29*E29</f>
        <v>0</v>
      </c>
      <c r="H29" s="3">
        <f>C29*G29</f>
        <v>0</v>
      </c>
      <c r="I29" s="3">
        <f>SUM(F29,H29)</f>
        <v>0</v>
      </c>
    </row>
    <row r="30" spans="1:9" x14ac:dyDescent="0.2">
      <c r="A30" s="1">
        <v>11</v>
      </c>
      <c r="B30" s="2" t="s">
        <v>20</v>
      </c>
      <c r="C30" s="3">
        <v>5846</v>
      </c>
      <c r="D30" s="3" t="s">
        <v>21</v>
      </c>
      <c r="F30" s="3">
        <f>C30*E30</f>
        <v>0</v>
      </c>
      <c r="H30" s="3">
        <f>C30*G30</f>
        <v>0</v>
      </c>
      <c r="I30" s="3">
        <f>SUM(F30,H30)</f>
        <v>0</v>
      </c>
    </row>
    <row r="31" spans="1:9" x14ac:dyDescent="0.2">
      <c r="A31" s="1">
        <v>12</v>
      </c>
      <c r="B31" s="2" t="s">
        <v>37</v>
      </c>
      <c r="C31" s="3">
        <v>8322</v>
      </c>
      <c r="D31" s="3" t="s">
        <v>33</v>
      </c>
      <c r="F31" s="3">
        <f>C31*E31</f>
        <v>0</v>
      </c>
      <c r="H31" s="3">
        <f>C31*G31</f>
        <v>0</v>
      </c>
      <c r="I31" s="3">
        <f>SUM(F31,H31)</f>
        <v>0</v>
      </c>
    </row>
    <row r="32" spans="1:9" ht="30.6" x14ac:dyDescent="0.2">
      <c r="A32" s="1">
        <v>13</v>
      </c>
      <c r="B32" s="2" t="s">
        <v>22</v>
      </c>
      <c r="C32" s="22">
        <v>8322</v>
      </c>
      <c r="D32" s="22" t="s">
        <v>33</v>
      </c>
      <c r="E32" s="22"/>
      <c r="F32" s="22">
        <f>C32*E32</f>
        <v>0</v>
      </c>
      <c r="G32" s="22"/>
      <c r="H32" s="22">
        <f>C32*G32</f>
        <v>0</v>
      </c>
      <c r="I32" s="22">
        <f>SUM(F32,H32)</f>
        <v>0</v>
      </c>
    </row>
    <row r="33" spans="1:9" ht="20.399999999999999" x14ac:dyDescent="0.2">
      <c r="A33" s="1">
        <v>14</v>
      </c>
      <c r="B33" s="2" t="s">
        <v>23</v>
      </c>
      <c r="C33" s="3">
        <v>250</v>
      </c>
      <c r="D33" s="3" t="s">
        <v>36</v>
      </c>
      <c r="F33" s="3">
        <f>C33*E33</f>
        <v>0</v>
      </c>
      <c r="H33" s="3">
        <f>C33*G33</f>
        <v>0</v>
      </c>
      <c r="I33" s="3">
        <f>SUM(F33,H33)</f>
        <v>0</v>
      </c>
    </row>
    <row r="34" spans="1:9" s="16" customFormat="1" x14ac:dyDescent="0.2">
      <c r="A34" s="7" t="s">
        <v>41</v>
      </c>
      <c r="B34" s="13"/>
      <c r="C34" s="14"/>
      <c r="D34" s="14"/>
      <c r="E34" s="14"/>
      <c r="F34" s="14">
        <f>SUM(F29:F33)</f>
        <v>0</v>
      </c>
      <c r="G34" s="14"/>
      <c r="H34" s="14">
        <f>SUM(H29:H33)</f>
        <v>0</v>
      </c>
      <c r="I34" s="14">
        <f>SUM(I29:I33)</f>
        <v>0</v>
      </c>
    </row>
    <row r="35" spans="1:9" s="16" customFormat="1" ht="10.8" x14ac:dyDescent="0.2">
      <c r="A35" s="17" t="s">
        <v>43</v>
      </c>
      <c r="B35" s="13"/>
      <c r="C35" s="14"/>
      <c r="D35" s="14"/>
      <c r="E35" s="14"/>
      <c r="F35" s="14">
        <f>SUM(F34,F26)</f>
        <v>0</v>
      </c>
      <c r="G35" s="14"/>
      <c r="H35" s="14">
        <f t="shared" ref="H35:I35" si="1">SUM(H34,H26)</f>
        <v>0</v>
      </c>
      <c r="I35" s="14">
        <f t="shared" si="1"/>
        <v>0</v>
      </c>
    </row>
    <row r="36" spans="1:9" s="16" customFormat="1" ht="10.8" x14ac:dyDescent="0.2">
      <c r="A36" s="17"/>
      <c r="B36" s="13"/>
      <c r="C36" s="14"/>
      <c r="D36" s="14"/>
      <c r="E36" s="14"/>
      <c r="F36" s="14" t="s">
        <v>24</v>
      </c>
      <c r="G36" s="14"/>
      <c r="H36" s="14" t="s">
        <v>44</v>
      </c>
      <c r="I36" s="14"/>
    </row>
    <row r="37" spans="1:9" x14ac:dyDescent="0.2">
      <c r="B37" s="2" t="s">
        <v>39</v>
      </c>
      <c r="F37" s="3">
        <f>SUM(F35,F20,F13)</f>
        <v>0</v>
      </c>
      <c r="H37" s="3">
        <f>SUM(H35,H20,H13)</f>
        <v>0</v>
      </c>
      <c r="I37" s="3">
        <f>SUM(I35,I20,I13)</f>
        <v>0</v>
      </c>
    </row>
    <row r="38" spans="1:9" x14ac:dyDescent="0.2">
      <c r="B38" s="2" t="s">
        <v>38</v>
      </c>
      <c r="F38" s="3">
        <f>F37*0.27</f>
        <v>0</v>
      </c>
      <c r="H38" s="3">
        <f t="shared" ref="H38:I38" si="2">H37*0.27</f>
        <v>0</v>
      </c>
      <c r="I38" s="3">
        <f t="shared" si="2"/>
        <v>0</v>
      </c>
    </row>
    <row r="39" spans="1:9" s="25" customFormat="1" x14ac:dyDescent="0.2">
      <c r="A39" s="6"/>
      <c r="B39" s="23" t="s">
        <v>40</v>
      </c>
      <c r="C39" s="24"/>
      <c r="D39" s="24"/>
      <c r="E39" s="24"/>
      <c r="F39" s="24">
        <f>SUM(F37:F38)</f>
        <v>0</v>
      </c>
      <c r="G39" s="24"/>
      <c r="H39" s="24">
        <f t="shared" ref="H39:I39" si="3">SUM(H37:H38)</f>
        <v>0</v>
      </c>
      <c r="I39" s="24">
        <f t="shared" si="3"/>
        <v>0</v>
      </c>
    </row>
  </sheetData>
  <mergeCells count="2">
    <mergeCell ref="E1:F1"/>
    <mergeCell ref="G1:H1"/>
  </mergeCells>
  <pageMargins left="0.7" right="0.7" top="0.75" bottom="0.75" header="0.3" footer="0.3"/>
  <pageSetup paperSize="9" scale="92" orientation="portrait" r:id="rId1"/>
  <headerFooter>
    <oddHeader>&amp;CWITI Kft
Árajánlat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MosonszolnokSe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Barna13</dc:creator>
  <cp:lastModifiedBy>Dora</cp:lastModifiedBy>
  <cp:lastPrinted>2019-05-10T07:02:01Z</cp:lastPrinted>
  <dcterms:created xsi:type="dcterms:W3CDTF">2017-04-25T09:04:26Z</dcterms:created>
  <dcterms:modified xsi:type="dcterms:W3CDTF">2019-08-06T11:01:26Z</dcterms:modified>
</cp:coreProperties>
</file>